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" sheetId="1" r:id="rId1"/>
    <sheet name="dotacje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Lucyna Bednorz</author>
  </authors>
  <commentList>
    <comment ref="B34" authorId="0">
      <text>
        <r>
          <rPr>
            <b/>
            <sz val="8"/>
            <rFont val="Tahoma"/>
            <family val="0"/>
          </rPr>
          <t>Lucyna Bednorz: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<sst xmlns="http://schemas.openxmlformats.org/spreadsheetml/2006/main" count="140" uniqueCount="97">
  <si>
    <t>Dział</t>
  </si>
  <si>
    <t>Rozdział</t>
  </si>
  <si>
    <t>Treść</t>
  </si>
  <si>
    <t>Dostarczanie wody</t>
  </si>
  <si>
    <t>Gospodarka mieszkaniowa</t>
  </si>
  <si>
    <t>Wpływy z usług</t>
  </si>
  <si>
    <t>Gospodarka gruntami i nieruchomościami</t>
  </si>
  <si>
    <t>Wpływy z opłat za zarząd, użytkowanie i użytkowanie wieczyste nieruchomości</t>
  </si>
  <si>
    <t>Dochody z najmu i dzierżawy składników majątkowych Skarbu Państwa, j.s.t. lub innych jednostek zaliczanych do sektora finansów publicznych oraz innych umów o podobnym charakterze</t>
  </si>
  <si>
    <t>Pozostałe odsetki</t>
  </si>
  <si>
    <t>Administracja publiczna</t>
  </si>
  <si>
    <t>Urzędy gmin (miast i miast na prawach powiatu)</t>
  </si>
  <si>
    <t>Dochody od osób pr., od osób fiz. i od in. jedn. nie posiadaj.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</si>
  <si>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</si>
  <si>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</si>
  <si>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</si>
  <si>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</si>
  <si>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</si>
  <si>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</si>
  <si>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</si>
  <si>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</si>
  <si>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</si>
  <si>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we wpływach z podatku dochodowego od osób fizycznych</t>
  </si>
  <si>
    <t>Różne rozliczenia</t>
  </si>
  <si>
    <t>Część oświatowa subwencji ogólnej dla j.s.t.</t>
  </si>
  <si>
    <t>Różne rozliczenia finansowe</t>
  </si>
  <si>
    <t>Ochrona zdrowia</t>
  </si>
  <si>
    <t>Lecznictwo ambulatoryjne</t>
  </si>
  <si>
    <t>Pomoc społeczna</t>
  </si>
  <si>
    <t>Gospodarka komunalna i ochrona środowiska</t>
  </si>
  <si>
    <t>Gospodarka ściekowa i ochrona wód</t>
  </si>
  <si>
    <t>Dochody razem:</t>
  </si>
  <si>
    <t>Dochody</t>
  </si>
  <si>
    <t>Kwota w zł</t>
  </si>
  <si>
    <t>§</t>
  </si>
  <si>
    <t>0830</t>
  </si>
  <si>
    <t>0920</t>
  </si>
  <si>
    <t>0470</t>
  </si>
  <si>
    <t>0750</t>
  </si>
  <si>
    <t>0350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</si>
  <si>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</si>
  <si>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</si>
  <si>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</si>
  <si>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</si>
  <si>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</si>
  <si>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</si>
  <si>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</si>
  <si>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</si>
  <si>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</si>
  <si>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</si>
  <si>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0010</t>
  </si>
  <si>
    <t>2920</t>
  </si>
  <si>
    <t>Subwencje ogólne z budżetu państwa</t>
  </si>
  <si>
    <t>0870</t>
  </si>
  <si>
    <t>Wpływy ze sprzedaży składników majątkowych</t>
  </si>
  <si>
    <t>Wpływy z podatku rolnego, podatku leśnego, podatku od czynności cywilnoprawnych, podatków i opłat lokalnych od osób prawnych i innych jednostek organizacyjnych</t>
  </si>
  <si>
    <t>0910</t>
  </si>
  <si>
    <t>Odsetki od nieterminowych wpłat z tytułu podatków i opłat</t>
  </si>
  <si>
    <t>Podatek od czynności cywilno prawnych</t>
  </si>
  <si>
    <t xml:space="preserve">Wpływy z podatku rolnego, podatku leśnego, podatku od spadków i darowizn, podatku od czynności cywilnoprawnych oraz  podatków i opłat lokalnych od osób fizycznych </t>
  </si>
  <si>
    <t>Podatek od posiadania psów</t>
  </si>
  <si>
    <t>Wpłaty z opłaty targowej</t>
  </si>
  <si>
    <t>0490</t>
  </si>
  <si>
    <t>0690</t>
  </si>
  <si>
    <t>Wpływy z różnych opłat</t>
  </si>
  <si>
    <t>Oświata i wychowanie</t>
  </si>
  <si>
    <t>Szkoły podstawowe</t>
  </si>
  <si>
    <t xml:space="preserve">Zasiłki i pomoc w naturze oraz składki na ubezpieczenia społeczne </t>
  </si>
  <si>
    <t>2030</t>
  </si>
  <si>
    <t>Dotacje celowe otrzymane z budżetu państwa na realizację własnych zadań bieżących gmin (związków gmin)</t>
  </si>
  <si>
    <t>Ośrodki pomocy społecznej</t>
  </si>
  <si>
    <t>Wytwarzanie i zaopatrywanie w energię elektryczną, gaz i wodę</t>
  </si>
  <si>
    <t xml:space="preserve">Różne jednostki obsługi gospodarki mieszkaniowej </t>
  </si>
  <si>
    <t>Wpływy z podatku dochodowego od osób fizycznych</t>
  </si>
  <si>
    <t>Wpływy z innych lokalnych opłat pobieranych przez j.s.t. na podstawie odrębnych ustaw</t>
  </si>
  <si>
    <t>Usługi opiekuńcze i specjalistyczne usługi opiekuńcze</t>
  </si>
  <si>
    <t>Przedszkola</t>
  </si>
  <si>
    <t>Pozostała działalność</t>
  </si>
  <si>
    <t>0970</t>
  </si>
  <si>
    <t>Wpływy z różnych dochodów</t>
  </si>
  <si>
    <t>Udziały gminy w podatkach stanowiących dochód budżetu państwa</t>
  </si>
  <si>
    <t>Dotacje celowe otrzymane z budżetu państwa na realizację zadań bieżących z zakresu administracji rządowej oraz innych zadań zleconych gminie na 2006 rok</t>
  </si>
  <si>
    <t>Plan</t>
  </si>
  <si>
    <t>Urzędy wojewódzkie</t>
  </si>
  <si>
    <t>Dotacje celowe otrzymane z budżetu państwa na realizację zadań bieżących z zakresu administracji rządowej oraz innych zadań zleconych gminie (zwoiązkom gmin)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</si>
  <si>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</si>
  <si>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</si>
  <si>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(zwiazkom gmin) ustawami</t>
  </si>
  <si>
    <t>Świadczenia rodzinne oraz składki na ubezpieczenia emerytalne i rentowe z ubezpieczenia społecznego</t>
  </si>
  <si>
    <t xml:space="preserve">Dotacje celowe otrzymane z budżetu państwa na realizację zadań bieżących z zakresu administracji rządowej oraz innych zadań zleconych gminie (związkom gmin) ustawami </t>
  </si>
  <si>
    <t>Składki na ubezpieczenie zdrowotne opłacone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</si>
  <si>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</si>
  <si>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społeczne</t>
  </si>
  <si>
    <t>Dotacje razem:</t>
  </si>
  <si>
    <t xml:space="preserve">Wpływy z innych lokalnych opłat pobieranych przez jst na podstawie odrębnych ustaw </t>
  </si>
  <si>
    <t>Część równoważąca subwencji ogólnej dla gmin</t>
  </si>
  <si>
    <t>Krupski Młyn, 19 lutego 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</si>
</sst>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top"/>
    </xf>
    <xf numFmtId="0" fontId="3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/>
    </xf>
    <xf numFmtId="4" fontId="3" fillId="0" borderId="1" xfId="18" applyNumberFormat="1" applyFont="1" applyBorder="1" applyAlignment="1">
      <alignment horizontal="right" vertical="top"/>
    </xf>
    <xf numFmtId="4" fontId="1" fillId="0" borderId="1" xfId="18" applyNumberFormat="1" applyFont="1" applyBorder="1" applyAlignment="1">
      <alignment horizontal="right" vertical="top"/>
    </xf>
    <xf numFmtId="4" fontId="3" fillId="0" borderId="1" xfId="18" applyNumberFormat="1" applyFont="1" applyBorder="1" applyAlignment="1">
      <alignment horizontal="right"/>
    </xf>
    <xf numFmtId="4" fontId="1" fillId="0" borderId="0" xfId="18" applyNumberFormat="1" applyFont="1" applyAlignment="1">
      <alignment horizontal="right"/>
    </xf>
    <xf numFmtId="4" fontId="3" fillId="0" borderId="0" xfId="18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41" fontId="3" fillId="0" borderId="1" xfId="18" applyNumberFormat="1" applyFont="1" applyBorder="1" applyAlignment="1">
      <alignment horizontal="right" vertical="top"/>
    </xf>
    <xf numFmtId="41" fontId="1" fillId="0" borderId="1" xfId="18" applyNumberFormat="1" applyFont="1" applyBorder="1" applyAlignment="1">
      <alignment horizontal="right" vertical="top"/>
    </xf>
    <xf numFmtId="41" fontId="1" fillId="0" borderId="0" xfId="18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" fontId="3" fillId="0" borderId="0" xfId="18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3152775</xdr:colOff>
      <xdr:row>0</xdr:row>
      <xdr:rowOff>0</xdr:rowOff>
    </xdr:from>
    <xdr:to>
      <xdr:col>4</xdr:col>
      <xdr:colOff>885825</xdr:colOff>
      <xdr:row>0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00575" y="0"/>
          <a:ext cx="24384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Załącznik nr 1 
do Zarządzenia Nr 0152/ 10 /07
Wójta Gminy Krupski Młyn
z dnia 19 lutego 2007 roku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3467100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3390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Załącznik Nr 2
do Zarządzenia Nr 152/6/05 
Wójta Gminy  Krupski Młyn
z dnia 19 stycznia 2005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625" style="1" customWidth="1"/>
    <col min="2" max="2" width="7.25390625" style="5" customWidth="1"/>
    <col min="3" max="3" width="6.125" style="5" customWidth="1"/>
    <col min="4" max="4" width="61.75390625" style="2" customWidth="1"/>
    <col min="5" max="5" width="14.00390625" style="31" customWidth="1"/>
    <col min="6" max="16384" width="9.25390625" style="1" customWidth="1"/>
  </cols>
  <sheetData>
    <row r="1" ht="65.25" customHeight="1">
      <c r="C1" s="2"/>
    </row>
    <row r="2" ht="12.75"/>
    <row r="3" spans="1:5" ht="15.75" customHeight="1">
      <c r="A3" s="44" t="s">
        <v>32</v>
      </c>
      <c r="B3" s="44"/>
      <c r="C3" s="44"/>
      <c r="D3" s="44"/>
      <c r="E3" s="44"/>
    </row>
    <row r="4" ht="12.75"/>
    <row r="5" spans="1:5" ht="12.75">
      <c r="A5" s="7" t="s">
        <v>0</v>
      </c>
      <c r="B5" s="10" t="s">
        <v>1</v>
      </c>
      <c r="C5" s="10" t="s">
        <v>34</v>
      </c>
      <c r="D5" s="6" t="s">
        <v>2</v>
      </c>
      <c r="E5" s="25" t="s">
        <v>33</v>
      </c>
    </row>
    <row r="6" spans="1:5" ht="12.75">
      <c r="A6" s="32">
        <v>1</v>
      </c>
      <c r="B6" s="33">
        <v>2</v>
      </c>
      <c r="C6" s="33">
        <v>3</v>
      </c>
      <c r="D6" s="34">
        <v>4</v>
      </c>
      <c r="E6" s="35">
        <v>5</v>
      </c>
    </row>
    <row r="7" spans="1:5" ht="12.75">
      <c r="A7" s="14">
        <v>400</v>
      </c>
      <c r="B7" s="11"/>
      <c r="C7" s="19"/>
      <c r="D7" s="8" t="s">
        <v>71</v>
      </c>
      <c r="E7" s="26">
        <f>SUM(E8)</f>
        <v>50000</v>
      </c>
    </row>
    <row r="8" spans="1:5" ht="12.75">
      <c r="A8" s="15"/>
      <c r="B8" s="11">
        <v>40002</v>
      </c>
      <c r="C8" s="19"/>
      <c r="D8" s="9" t="s">
        <v>3</v>
      </c>
      <c r="E8" s="27">
        <f>SUM(E9)</f>
        <v>50000</v>
      </c>
    </row>
    <row r="9" spans="1:5" ht="12.75">
      <c r="A9" s="15"/>
      <c r="B9" s="12"/>
      <c r="C9" s="19" t="s">
        <v>35</v>
      </c>
      <c r="D9" s="9" t="s">
        <v>5</v>
      </c>
      <c r="E9" s="27">
        <v>50000</v>
      </c>
    </row>
    <row r="10" spans="1:5" ht="12.75">
      <c r="A10" s="14">
        <v>700</v>
      </c>
      <c r="B10" s="10"/>
      <c r="C10" s="19"/>
      <c r="D10" s="8" t="s">
        <v>4</v>
      </c>
      <c r="E10" s="26">
        <f>SUM(E14+E11)</f>
        <v>1975000</v>
      </c>
    </row>
    <row r="11" spans="1:5" ht="12.75" customHeight="1">
      <c r="A11" s="15"/>
      <c r="B11" s="11">
        <v>70004</v>
      </c>
      <c r="C11" s="19"/>
      <c r="D11" s="9" t="s">
        <v>72</v>
      </c>
      <c r="E11" s="27">
        <f>SUM(E12:E13)</f>
        <v>1690000</v>
      </c>
    </row>
    <row r="12" spans="1:5" ht="12.75">
      <c r="A12" s="15"/>
      <c r="B12" s="13"/>
      <c r="C12" s="21" t="s">
        <v>35</v>
      </c>
      <c r="D12" s="9" t="s">
        <v>5</v>
      </c>
      <c r="E12" s="27">
        <v>1684500</v>
      </c>
    </row>
    <row r="13" spans="1:5" ht="12.75">
      <c r="A13" s="15"/>
      <c r="B13" s="13"/>
      <c r="C13" s="21" t="s">
        <v>36</v>
      </c>
      <c r="D13" s="9" t="s">
        <v>9</v>
      </c>
      <c r="E13" s="27">
        <v>5500</v>
      </c>
    </row>
    <row r="14" spans="1:5" ht="12.75">
      <c r="A14" s="15"/>
      <c r="B14" s="11">
        <v>70005</v>
      </c>
      <c r="C14" s="19"/>
      <c r="D14" s="9" t="s">
        <v>6</v>
      </c>
      <c r="E14" s="27">
        <f>SUM(E15:E18)</f>
        <v>285000</v>
      </c>
    </row>
    <row r="15" spans="1:5" ht="25.5">
      <c r="A15" s="15"/>
      <c r="B15" s="13"/>
      <c r="C15" s="19" t="s">
        <v>37</v>
      </c>
      <c r="D15" s="43" t="s">
        <v>7</v>
      </c>
      <c r="E15" s="27">
        <v>9000</v>
      </c>
    </row>
    <row r="16" spans="1:5" ht="38.25" customHeight="1">
      <c r="A16" s="15"/>
      <c r="B16" s="13"/>
      <c r="C16" s="19" t="s">
        <v>38</v>
      </c>
      <c r="D16" s="9" t="s">
        <v>8</v>
      </c>
      <c r="E16" s="27">
        <v>24800</v>
      </c>
    </row>
    <row r="17" spans="1:5" ht="12.75">
      <c r="A17" s="15"/>
      <c r="B17" s="13"/>
      <c r="C17" s="19" t="s">
        <v>53</v>
      </c>
      <c r="D17" s="9" t="s">
        <v>54</v>
      </c>
      <c r="E17" s="27">
        <v>250000</v>
      </c>
    </row>
    <row r="18" spans="1:5" ht="12.75">
      <c r="A18" s="16"/>
      <c r="B18" s="12"/>
      <c r="C18" s="21" t="s">
        <v>36</v>
      </c>
      <c r="D18" s="9" t="s">
        <v>9</v>
      </c>
      <c r="E18" s="27">
        <v>1200</v>
      </c>
    </row>
    <row r="19" spans="1:5" ht="12.75">
      <c r="A19" s="14">
        <v>750</v>
      </c>
      <c r="B19" s="10"/>
      <c r="C19" s="19"/>
      <c r="D19" s="8" t="s">
        <v>10</v>
      </c>
      <c r="E19" s="26">
        <f>SUM(E20)</f>
        <v>8500</v>
      </c>
    </row>
    <row r="20" spans="1:5" ht="12.75">
      <c r="A20" s="15"/>
      <c r="B20" s="11">
        <v>75023</v>
      </c>
      <c r="C20" s="19"/>
      <c r="D20" s="9" t="s">
        <v>11</v>
      </c>
      <c r="E20" s="27">
        <f>SUM(E21:E23)</f>
        <v>8500</v>
      </c>
    </row>
    <row r="21" spans="1:5" ht="12.75">
      <c r="A21" s="15"/>
      <c r="B21" s="13"/>
      <c r="C21" s="21" t="s">
        <v>35</v>
      </c>
      <c r="D21" s="9" t="s">
        <v>5</v>
      </c>
      <c r="E21" s="27">
        <v>8000</v>
      </c>
    </row>
    <row r="22" spans="1:5" ht="12.75">
      <c r="A22" s="15"/>
      <c r="B22" s="13"/>
      <c r="C22" s="21" t="s">
        <v>36</v>
      </c>
      <c r="D22" s="9" t="s">
        <v>9</v>
      </c>
      <c r="E22" s="27">
        <v>200</v>
      </c>
    </row>
    <row r="23" spans="1:5" ht="12.75">
      <c r="A23" s="15"/>
      <c r="B23" s="13"/>
      <c r="C23" s="21" t="s">
        <v>78</v>
      </c>
      <c r="D23" s="9" t="s">
        <v>79</v>
      </c>
      <c r="E23" s="27">
        <v>300</v>
      </c>
    </row>
    <row r="24" spans="1:5" ht="25.5" customHeight="1">
      <c r="A24" s="18">
        <v>756</v>
      </c>
      <c r="B24" s="10"/>
      <c r="C24" s="19"/>
      <c r="D24" s="8" t="s">
        <v>12</v>
      </c>
      <c r="E24" s="26">
        <f>SUM(E25,E27,E34,E45,E49)</f>
        <v>5611089</v>
      </c>
    </row>
    <row r="25" spans="1:5" ht="12.75">
      <c r="A25" s="15"/>
      <c r="B25" s="11">
        <v>75601</v>
      </c>
      <c r="C25" s="19"/>
      <c r="D25" s="9" t="s">
        <v>73</v>
      </c>
      <c r="E25" s="27">
        <f>SUM(E26)</f>
        <v>2500</v>
      </c>
    </row>
    <row r="26" spans="1:5" ht="25.5">
      <c r="A26" s="15"/>
      <c r="B26" s="12"/>
      <c r="C26" s="21" t="s">
        <v>39</v>
      </c>
      <c r="D26" s="9" t="s">
        <v>13</v>
      </c>
      <c r="E26" s="27">
        <v>2500</v>
      </c>
    </row>
    <row r="27" spans="1:5" ht="38.25">
      <c r="A27" s="15"/>
      <c r="B27" s="11">
        <v>75615</v>
      </c>
      <c r="C27" s="19"/>
      <c r="D27" s="9" t="s">
        <v>55</v>
      </c>
      <c r="E27" s="27">
        <f>SUM(E28:E33)</f>
        <v>3761879</v>
      </c>
    </row>
    <row r="28" spans="1:5" ht="12.75">
      <c r="A28" s="15"/>
      <c r="B28" s="13"/>
      <c r="C28" s="19" t="s">
        <v>40</v>
      </c>
      <c r="D28" s="9" t="s">
        <v>14</v>
      </c>
      <c r="E28" s="27">
        <v>3684929</v>
      </c>
    </row>
    <row r="29" spans="1:5" ht="12.75">
      <c r="A29" s="15"/>
      <c r="B29" s="13"/>
      <c r="C29" s="19" t="s">
        <v>41</v>
      </c>
      <c r="D29" s="9" t="s">
        <v>15</v>
      </c>
      <c r="E29" s="27">
        <v>250</v>
      </c>
    </row>
    <row r="30" spans="1:5" ht="12.75">
      <c r="A30" s="15"/>
      <c r="B30" s="13"/>
      <c r="C30" s="19" t="s">
        <v>42</v>
      </c>
      <c r="D30" s="9" t="s">
        <v>16</v>
      </c>
      <c r="E30" s="27">
        <v>34300</v>
      </c>
    </row>
    <row r="31" spans="1:5" ht="12.75">
      <c r="A31" s="15"/>
      <c r="B31" s="13"/>
      <c r="C31" s="19" t="s">
        <v>43</v>
      </c>
      <c r="D31" s="9" t="s">
        <v>17</v>
      </c>
      <c r="E31" s="27">
        <v>42000</v>
      </c>
    </row>
    <row r="32" spans="1:5" ht="12.75">
      <c r="A32" s="15"/>
      <c r="B32" s="13"/>
      <c r="C32" s="19" t="s">
        <v>47</v>
      </c>
      <c r="D32" s="9" t="s">
        <v>58</v>
      </c>
      <c r="E32" s="27">
        <v>100</v>
      </c>
    </row>
    <row r="33" spans="1:5" ht="12.75">
      <c r="A33" s="15"/>
      <c r="B33" s="13"/>
      <c r="C33" s="19" t="s">
        <v>56</v>
      </c>
      <c r="D33" s="9" t="s">
        <v>57</v>
      </c>
      <c r="E33" s="27">
        <v>300</v>
      </c>
    </row>
    <row r="34" spans="1:5" ht="38.25">
      <c r="A34" s="15"/>
      <c r="B34" s="11">
        <v>75616</v>
      </c>
      <c r="C34" s="19"/>
      <c r="D34" s="9" t="s">
        <v>59</v>
      </c>
      <c r="E34" s="27">
        <f>SUM(E35:E44)</f>
        <v>220000</v>
      </c>
    </row>
    <row r="35" spans="1:5" ht="12.75">
      <c r="A35" s="15"/>
      <c r="B35" s="13"/>
      <c r="C35" s="19" t="s">
        <v>40</v>
      </c>
      <c r="D35" s="9" t="s">
        <v>14</v>
      </c>
      <c r="E35" s="27">
        <v>157400</v>
      </c>
    </row>
    <row r="36" spans="1:5" ht="12.75">
      <c r="A36" s="15"/>
      <c r="B36" s="13"/>
      <c r="C36" s="19" t="s">
        <v>41</v>
      </c>
      <c r="D36" s="9" t="s">
        <v>15</v>
      </c>
      <c r="E36" s="27">
        <v>1500</v>
      </c>
    </row>
    <row r="37" spans="1:5" ht="12.75">
      <c r="A37" s="15"/>
      <c r="B37" s="13"/>
      <c r="C37" s="19" t="s">
        <v>42</v>
      </c>
      <c r="D37" s="9" t="s">
        <v>16</v>
      </c>
      <c r="E37" s="27">
        <v>800</v>
      </c>
    </row>
    <row r="38" spans="1:5" ht="12.75">
      <c r="A38" s="15"/>
      <c r="B38" s="13"/>
      <c r="C38" s="19" t="s">
        <v>44</v>
      </c>
      <c r="D38" s="9" t="s">
        <v>18</v>
      </c>
      <c r="E38" s="27">
        <v>2000</v>
      </c>
    </row>
    <row r="39" spans="1:5" ht="12.75">
      <c r="A39" s="15"/>
      <c r="B39" s="13"/>
      <c r="C39" s="19" t="s">
        <v>45</v>
      </c>
      <c r="D39" s="9" t="s">
        <v>60</v>
      </c>
      <c r="E39" s="27">
        <v>1500</v>
      </c>
    </row>
    <row r="40" spans="1:5" ht="12.75">
      <c r="A40" s="15"/>
      <c r="B40" s="13"/>
      <c r="C40" s="19" t="s">
        <v>46</v>
      </c>
      <c r="D40" s="9" t="s">
        <v>61</v>
      </c>
      <c r="E40" s="27">
        <v>2000</v>
      </c>
    </row>
    <row r="41" spans="1:5" ht="25.5">
      <c r="A41" s="15"/>
      <c r="B41" s="13"/>
      <c r="C41" s="19" t="s">
        <v>62</v>
      </c>
      <c r="D41" s="9" t="s">
        <v>74</v>
      </c>
      <c r="E41" s="27">
        <v>3000</v>
      </c>
    </row>
    <row r="42" spans="1:5" ht="12.75">
      <c r="A42" s="15"/>
      <c r="B42" s="13"/>
      <c r="C42" s="19" t="s">
        <v>63</v>
      </c>
      <c r="D42" s="9" t="s">
        <v>64</v>
      </c>
      <c r="E42" s="27">
        <v>800</v>
      </c>
    </row>
    <row r="43" spans="1:5" ht="12.75">
      <c r="A43" s="15"/>
      <c r="B43" s="13"/>
      <c r="C43" s="19" t="s">
        <v>56</v>
      </c>
      <c r="D43" s="9" t="s">
        <v>57</v>
      </c>
      <c r="E43" s="27">
        <v>1000</v>
      </c>
    </row>
    <row r="44" spans="1:5" ht="12.75">
      <c r="A44" s="15"/>
      <c r="B44" s="13"/>
      <c r="C44" s="19" t="s">
        <v>47</v>
      </c>
      <c r="D44" s="9" t="s">
        <v>58</v>
      </c>
      <c r="E44" s="27">
        <v>50000</v>
      </c>
    </row>
    <row r="45" spans="1:5" ht="25.5">
      <c r="A45" s="15"/>
      <c r="B45" s="11">
        <v>75618</v>
      </c>
      <c r="C45" s="19"/>
      <c r="D45" s="9" t="s">
        <v>19</v>
      </c>
      <c r="E45" s="27">
        <f>SUM(E46:E48)</f>
        <v>56432</v>
      </c>
    </row>
    <row r="46" spans="1:5" ht="12.75">
      <c r="A46" s="15"/>
      <c r="B46" s="13"/>
      <c r="C46" s="19" t="s">
        <v>48</v>
      </c>
      <c r="D46" s="9" t="s">
        <v>20</v>
      </c>
      <c r="E46" s="27">
        <v>14000</v>
      </c>
    </row>
    <row r="47" spans="1:5" ht="12.75">
      <c r="A47" s="15"/>
      <c r="B47" s="13"/>
      <c r="C47" s="21" t="s">
        <v>49</v>
      </c>
      <c r="D47" s="9" t="s">
        <v>21</v>
      </c>
      <c r="E47" s="27">
        <v>39432</v>
      </c>
    </row>
    <row r="48" spans="1:5" ht="25.5">
      <c r="A48" s="15"/>
      <c r="B48" s="12"/>
      <c r="C48" s="36" t="s">
        <v>62</v>
      </c>
      <c r="D48" s="9" t="s">
        <v>94</v>
      </c>
      <c r="E48" s="27">
        <v>3000</v>
      </c>
    </row>
    <row r="49" spans="1:5" ht="12.75" customHeight="1">
      <c r="A49" s="15"/>
      <c r="B49" s="11">
        <v>75621</v>
      </c>
      <c r="C49" s="20"/>
      <c r="D49" s="9" t="s">
        <v>80</v>
      </c>
      <c r="E49" s="27">
        <f>SUM(E50:E50)</f>
        <v>1570278</v>
      </c>
    </row>
    <row r="50" spans="1:5" ht="12.75" customHeight="1">
      <c r="A50" s="15"/>
      <c r="B50" s="13"/>
      <c r="C50" s="19" t="s">
        <v>50</v>
      </c>
      <c r="D50" s="9" t="s">
        <v>22</v>
      </c>
      <c r="E50" s="27">
        <v>1570278</v>
      </c>
    </row>
    <row r="51" spans="1:5" ht="12.75">
      <c r="A51" s="14">
        <v>758</v>
      </c>
      <c r="B51" s="10"/>
      <c r="C51" s="19"/>
      <c r="D51" s="8" t="s">
        <v>23</v>
      </c>
      <c r="E51" s="26">
        <f>SUM(E52,E54,E56)</f>
        <v>2174497</v>
      </c>
    </row>
    <row r="52" spans="1:5" ht="12.75">
      <c r="A52" s="15"/>
      <c r="B52" s="13">
        <v>75801</v>
      </c>
      <c r="C52" s="19"/>
      <c r="D52" s="9" t="s">
        <v>24</v>
      </c>
      <c r="E52" s="27">
        <f>SUM(E53)</f>
        <v>2117982</v>
      </c>
    </row>
    <row r="53" spans="1:5" ht="12.75">
      <c r="A53" s="15"/>
      <c r="B53" s="13"/>
      <c r="C53" s="20" t="s">
        <v>51</v>
      </c>
      <c r="D53" s="9" t="s">
        <v>52</v>
      </c>
      <c r="E53" s="27">
        <v>2117982</v>
      </c>
    </row>
    <row r="54" spans="1:5" ht="12.75">
      <c r="A54" s="15"/>
      <c r="B54" s="11">
        <v>75814</v>
      </c>
      <c r="C54" s="19"/>
      <c r="D54" s="9" t="s">
        <v>25</v>
      </c>
      <c r="E54" s="27">
        <f>SUM(E55)</f>
        <v>600</v>
      </c>
    </row>
    <row r="55" spans="1:5" ht="12.75">
      <c r="A55" s="15"/>
      <c r="B55" s="12"/>
      <c r="C55" s="21" t="s">
        <v>36</v>
      </c>
      <c r="D55" s="9" t="s">
        <v>9</v>
      </c>
      <c r="E55" s="27">
        <v>600</v>
      </c>
    </row>
    <row r="56" spans="1:5" ht="12.75">
      <c r="A56" s="15"/>
      <c r="B56" s="13">
        <v>75831</v>
      </c>
      <c r="C56" s="21"/>
      <c r="D56" s="9" t="s">
        <v>95</v>
      </c>
      <c r="E56" s="27">
        <f>SUM(E57)</f>
        <v>55915</v>
      </c>
    </row>
    <row r="57" spans="1:5" ht="12.75">
      <c r="A57" s="15"/>
      <c r="B57" s="12"/>
      <c r="C57" s="21" t="s">
        <v>51</v>
      </c>
      <c r="D57" s="9" t="s">
        <v>52</v>
      </c>
      <c r="E57" s="27">
        <v>55915</v>
      </c>
    </row>
    <row r="58" spans="1:5" ht="12.75">
      <c r="A58" s="14">
        <v>801</v>
      </c>
      <c r="B58" s="12"/>
      <c r="C58" s="21"/>
      <c r="D58" s="8" t="s">
        <v>65</v>
      </c>
      <c r="E58" s="26">
        <f>SUM(E59+E61)</f>
        <v>159000</v>
      </c>
    </row>
    <row r="59" spans="1:5" ht="12.75">
      <c r="A59" s="15"/>
      <c r="B59" s="13">
        <v>80101</v>
      </c>
      <c r="C59" s="21"/>
      <c r="D59" s="9" t="s">
        <v>66</v>
      </c>
      <c r="E59" s="27">
        <f>SUM(E60:E60)</f>
        <v>64000</v>
      </c>
    </row>
    <row r="60" spans="1:5" ht="12.75">
      <c r="A60" s="15"/>
      <c r="B60" s="13"/>
      <c r="C60" s="21" t="s">
        <v>35</v>
      </c>
      <c r="D60" s="9" t="s">
        <v>5</v>
      </c>
      <c r="E60" s="27">
        <v>64000</v>
      </c>
    </row>
    <row r="61" spans="1:5" ht="12.75">
      <c r="A61" s="15"/>
      <c r="B61" s="13">
        <v>80104</v>
      </c>
      <c r="C61" s="21"/>
      <c r="D61" s="9" t="s">
        <v>76</v>
      </c>
      <c r="E61" s="27">
        <f>SUM(E62)</f>
        <v>95000</v>
      </c>
    </row>
    <row r="62" spans="1:5" ht="12.75">
      <c r="A62" s="15"/>
      <c r="B62" s="12"/>
      <c r="C62" s="21" t="s">
        <v>35</v>
      </c>
      <c r="D62" s="9" t="s">
        <v>5</v>
      </c>
      <c r="E62" s="27">
        <v>95000</v>
      </c>
    </row>
    <row r="63" spans="1:5" ht="12.75">
      <c r="A63" s="14">
        <v>851</v>
      </c>
      <c r="B63" s="10"/>
      <c r="C63" s="19"/>
      <c r="D63" s="8" t="s">
        <v>26</v>
      </c>
      <c r="E63" s="26">
        <f>SUM(E64)</f>
        <v>2500</v>
      </c>
    </row>
    <row r="64" spans="1:5" ht="12.75">
      <c r="A64" s="15"/>
      <c r="B64" s="11">
        <v>85121</v>
      </c>
      <c r="C64" s="20"/>
      <c r="D64" s="9" t="s">
        <v>27</v>
      </c>
      <c r="E64" s="27">
        <f>SUM(E65)</f>
        <v>2500</v>
      </c>
    </row>
    <row r="65" spans="1:5" ht="12.75">
      <c r="A65" s="16"/>
      <c r="B65" s="12"/>
      <c r="C65" s="21" t="s">
        <v>35</v>
      </c>
      <c r="D65" s="9" t="s">
        <v>5</v>
      </c>
      <c r="E65" s="27">
        <v>2500</v>
      </c>
    </row>
    <row r="66" spans="1:5" ht="12.75">
      <c r="A66" s="14">
        <v>852</v>
      </c>
      <c r="B66" s="10"/>
      <c r="C66" s="19"/>
      <c r="D66" s="8" t="s">
        <v>28</v>
      </c>
      <c r="E66" s="26">
        <f>SUM(E67+E69+E71+E73)</f>
        <v>47308</v>
      </c>
    </row>
    <row r="67" spans="1:5" ht="12.75">
      <c r="A67" s="15"/>
      <c r="B67" s="11">
        <v>85214</v>
      </c>
      <c r="C67" s="19"/>
      <c r="D67" s="9" t="s">
        <v>67</v>
      </c>
      <c r="E67" s="27">
        <f>SUM(E68)</f>
        <v>3233</v>
      </c>
    </row>
    <row r="68" spans="1:5" ht="25.5">
      <c r="A68" s="15"/>
      <c r="B68" s="12"/>
      <c r="C68" s="19" t="s">
        <v>68</v>
      </c>
      <c r="D68" s="9" t="s">
        <v>69</v>
      </c>
      <c r="E68" s="27">
        <v>3233</v>
      </c>
    </row>
    <row r="69" spans="1:5" ht="12.75">
      <c r="A69" s="15"/>
      <c r="B69" s="11">
        <v>85219</v>
      </c>
      <c r="C69" s="19"/>
      <c r="D69" s="9" t="s">
        <v>70</v>
      </c>
      <c r="E69" s="27">
        <f>SUM(E70)</f>
        <v>34924</v>
      </c>
    </row>
    <row r="70" spans="1:5" ht="25.5">
      <c r="A70" s="22"/>
      <c r="B70" s="12"/>
      <c r="C70" s="23" t="s">
        <v>68</v>
      </c>
      <c r="D70" s="9" t="s">
        <v>69</v>
      </c>
      <c r="E70" s="27">
        <v>34924</v>
      </c>
    </row>
    <row r="71" spans="1:5" ht="12.75">
      <c r="A71" s="15"/>
      <c r="B71" s="11">
        <v>85228</v>
      </c>
      <c r="C71" s="19"/>
      <c r="D71" s="9" t="s">
        <v>75</v>
      </c>
      <c r="E71" s="27">
        <v>1500</v>
      </c>
    </row>
    <row r="72" spans="1:5" ht="12.75">
      <c r="A72" s="15"/>
      <c r="B72" s="12"/>
      <c r="C72" s="21" t="s">
        <v>35</v>
      </c>
      <c r="D72" s="9" t="s">
        <v>5</v>
      </c>
      <c r="E72" s="27">
        <v>1500</v>
      </c>
    </row>
    <row r="73" spans="1:5" ht="12.75">
      <c r="A73" s="15"/>
      <c r="B73" s="11">
        <v>85295</v>
      </c>
      <c r="C73" s="21"/>
      <c r="D73" s="9" t="s">
        <v>77</v>
      </c>
      <c r="E73" s="27">
        <f>SUM(E74)</f>
        <v>7651</v>
      </c>
    </row>
    <row r="74" spans="1:5" ht="25.5">
      <c r="A74" s="16"/>
      <c r="B74" s="12"/>
      <c r="C74" s="21" t="s">
        <v>68</v>
      </c>
      <c r="D74" s="9" t="s">
        <v>69</v>
      </c>
      <c r="E74" s="27">
        <v>7651</v>
      </c>
    </row>
    <row r="75" spans="1:5" ht="12.75">
      <c r="A75" s="14">
        <v>900</v>
      </c>
      <c r="B75" s="10"/>
      <c r="C75" s="19"/>
      <c r="D75" s="8" t="s">
        <v>29</v>
      </c>
      <c r="E75" s="26">
        <f>SUM(E76)</f>
        <v>90000</v>
      </c>
    </row>
    <row r="76" spans="1:5" ht="12.75">
      <c r="A76" s="15"/>
      <c r="B76" s="11">
        <v>90001</v>
      </c>
      <c r="C76" s="19"/>
      <c r="D76" s="9" t="s">
        <v>30</v>
      </c>
      <c r="E76" s="27">
        <f>SUM(E77)</f>
        <v>90000</v>
      </c>
    </row>
    <row r="77" spans="1:5" ht="12.75">
      <c r="A77" s="15"/>
      <c r="B77" s="12"/>
      <c r="C77" s="21" t="s">
        <v>35</v>
      </c>
      <c r="D77" s="9" t="s">
        <v>5</v>
      </c>
      <c r="E77" s="27">
        <v>90000</v>
      </c>
    </row>
    <row r="78" spans="1:5" ht="12.75">
      <c r="A78" s="17"/>
      <c r="B78" s="10"/>
      <c r="C78" s="19"/>
      <c r="D78" s="8" t="s">
        <v>31</v>
      </c>
      <c r="E78" s="28">
        <f>SUM(E75+E66+E63+E58+E51+E24+E19+E10+E7)</f>
        <v>10117894</v>
      </c>
    </row>
    <row r="79" spans="1:5" ht="12.75">
      <c r="A79" s="45" t="s">
        <v>96</v>
      </c>
      <c r="B79" s="46"/>
      <c r="C79" s="46"/>
      <c r="D79" s="46"/>
      <c r="E79" s="29"/>
    </row>
    <row r="80" spans="1:5" ht="12.75">
      <c r="A80" s="3"/>
      <c r="E80" s="29"/>
    </row>
    <row r="81" spans="1:5" ht="12.75">
      <c r="A81" s="3"/>
      <c r="E81" s="29"/>
    </row>
    <row r="82" spans="1:5" ht="12.75">
      <c r="A82" s="3"/>
      <c r="E82" s="29"/>
    </row>
    <row r="83" spans="1:5" ht="12.75">
      <c r="A83" s="3"/>
      <c r="E83" s="29"/>
    </row>
    <row r="84" spans="1:5" ht="12.75">
      <c r="A84" s="3"/>
      <c r="E84" s="29"/>
    </row>
    <row r="85" spans="1:5" ht="12.75">
      <c r="A85" s="3"/>
      <c r="E85" s="29"/>
    </row>
    <row r="86" spans="1:5" ht="12.75">
      <c r="A86" s="3"/>
      <c r="E86" s="29"/>
    </row>
    <row r="87" spans="1:5" ht="12.75">
      <c r="A87" s="3"/>
      <c r="E87" s="29"/>
    </row>
    <row r="88" spans="1:5" ht="12.75">
      <c r="A88" s="3"/>
      <c r="E88" s="29"/>
    </row>
    <row r="89" spans="1:5" ht="12.75">
      <c r="A89" s="3"/>
      <c r="D89" s="24"/>
      <c r="E89" s="30"/>
    </row>
    <row r="90" spans="1:5" ht="12.75">
      <c r="A90" s="3"/>
      <c r="D90" s="24"/>
      <c r="E90" s="30"/>
    </row>
    <row r="91" spans="1:5" ht="12.75">
      <c r="A91" s="3"/>
      <c r="E91" s="29"/>
    </row>
    <row r="92" spans="1:5" ht="12.75">
      <c r="A92" s="3"/>
      <c r="E92" s="29"/>
    </row>
    <row r="93" spans="1:5" ht="12.75">
      <c r="A93" s="3"/>
      <c r="E93" s="29"/>
    </row>
    <row r="94" spans="1:5" ht="12.75">
      <c r="A94" s="3"/>
      <c r="E94" s="29"/>
    </row>
    <row r="95" spans="1:5" ht="12.75">
      <c r="A95" s="3"/>
      <c r="E95" s="29"/>
    </row>
    <row r="96" spans="1:5" ht="12.75">
      <c r="A96" s="3"/>
      <c r="E96" s="29"/>
    </row>
    <row r="97" spans="1:5" ht="12.75">
      <c r="A97" s="3"/>
      <c r="E97" s="29"/>
    </row>
    <row r="98" spans="1:5" ht="12.75">
      <c r="A98" s="3"/>
      <c r="D98" s="41"/>
      <c r="E98" s="42"/>
    </row>
    <row r="99" spans="1:5" ht="12.75">
      <c r="A99" s="3"/>
      <c r="D99" s="41"/>
      <c r="E99" s="42"/>
    </row>
    <row r="100" spans="1:5" ht="12.75">
      <c r="A100" s="3"/>
      <c r="E100" s="29"/>
    </row>
    <row r="101" spans="1:5" ht="12.75">
      <c r="A101" s="3"/>
      <c r="E101" s="29"/>
    </row>
    <row r="102" spans="1:5" ht="12.75">
      <c r="A102" s="3"/>
      <c r="E102" s="29"/>
    </row>
    <row r="103" spans="1:5" ht="12.75">
      <c r="A103" s="3"/>
      <c r="E103" s="29"/>
    </row>
    <row r="104" spans="1:5" ht="12.75">
      <c r="A104" s="3"/>
      <c r="E104" s="29"/>
    </row>
    <row r="105" spans="1:5" ht="12.75">
      <c r="A105" s="3"/>
      <c r="E105" s="29"/>
    </row>
    <row r="106" spans="1:5" ht="12.75">
      <c r="A106" s="3"/>
      <c r="E106" s="29"/>
    </row>
    <row r="107" spans="1:5" ht="12.75">
      <c r="A107" s="3"/>
      <c r="E107" s="29"/>
    </row>
    <row r="108" spans="1:5" ht="12.75">
      <c r="A108" s="3"/>
      <c r="E108" s="29"/>
    </row>
    <row r="109" spans="1:5" ht="12.75">
      <c r="A109" s="3"/>
      <c r="E109" s="29"/>
    </row>
    <row r="110" spans="1:5" ht="12.75">
      <c r="A110" s="3"/>
      <c r="E110" s="29"/>
    </row>
    <row r="111" spans="1:5" ht="12.75">
      <c r="A111" s="3"/>
      <c r="E111" s="29"/>
    </row>
    <row r="112" spans="1:5" ht="12.75">
      <c r="A112" s="3"/>
      <c r="E112" s="29"/>
    </row>
    <row r="113" spans="1:5" ht="12.75">
      <c r="A113" s="3"/>
      <c r="E113" s="29"/>
    </row>
    <row r="114" ht="12.75">
      <c r="A114" s="3"/>
    </row>
  </sheetData>
  <mergeCells count="2">
    <mergeCell ref="A3:E3"/>
    <mergeCell ref="A79:D79"/>
  </mergeCells>
  <printOptions horizontalCentered="1"/>
  <pageMargins left="0.3937007874015748" right="0.3937007874015748" top="0.57" bottom="0.984251968503937" header="0.3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8"/>
  <sheetViews>
    <sheetView workbookViewId="0" topLeftCell="A7">
      <selection activeCell="C1" sqref="C1"/>
    </sheetView>
  </sheetViews>
  <sheetFormatPr defaultColWidth="9.00390625" defaultRowHeight="12.75"/>
  <cols>
    <col min="1" max="1" width="5.625" style="1" customWidth="1"/>
    <col min="2" max="2" width="8.375" style="5" customWidth="1"/>
    <col min="3" max="3" width="64.375" style="2" customWidth="1"/>
    <col min="4" max="4" width="17.25390625" style="1" customWidth="1"/>
    <col min="5" max="16384" width="9.25390625" style="1" customWidth="1"/>
  </cols>
  <sheetData>
    <row r="2" spans="1:4" ht="67.5" customHeight="1">
      <c r="A2" s="44" t="s">
        <v>81</v>
      </c>
      <c r="B2" s="44"/>
      <c r="C2" s="44"/>
      <c r="D2" s="44"/>
    </row>
    <row r="4" spans="1:4" ht="12.75">
      <c r="A4" s="7" t="s">
        <v>0</v>
      </c>
      <c r="B4" s="10" t="s">
        <v>1</v>
      </c>
      <c r="C4" s="6" t="s">
        <v>2</v>
      </c>
      <c r="D4" s="7" t="s">
        <v>82</v>
      </c>
    </row>
    <row r="5" spans="1:4" ht="12.75">
      <c r="A5" s="7">
        <v>1</v>
      </c>
      <c r="B5" s="10">
        <v>2</v>
      </c>
      <c r="C5" s="6">
        <v>4</v>
      </c>
      <c r="D5" s="7">
        <v>5</v>
      </c>
    </row>
    <row r="6" spans="1:4" ht="12.75">
      <c r="A6" s="14">
        <v>750</v>
      </c>
      <c r="B6" s="10"/>
      <c r="C6" s="8" t="s">
        <v>10</v>
      </c>
      <c r="D6" s="37">
        <f>SUM(D7)</f>
        <v>35992</v>
      </c>
    </row>
    <row r="7" spans="1:4" ht="12.75">
      <c r="A7" s="15"/>
      <c r="B7" s="11">
        <v>75011</v>
      </c>
      <c r="C7" s="9" t="s">
        <v>83</v>
      </c>
      <c r="D7" s="38">
        <f>SUM(D8)</f>
        <v>35992</v>
      </c>
    </row>
    <row r="8" spans="1:4" ht="38.25">
      <c r="A8" s="15"/>
      <c r="B8" s="12"/>
      <c r="C8" s="9" t="s">
        <v>84</v>
      </c>
      <c r="D8" s="38">
        <v>35992</v>
      </c>
    </row>
    <row r="9" spans="1:4" ht="25.5">
      <c r="A9" s="14">
        <v>751</v>
      </c>
      <c r="B9" s="10"/>
      <c r="C9" s="8" t="s">
        <v>85</v>
      </c>
      <c r="D9" s="37">
        <f>SUM(D10)</f>
        <v>2220</v>
      </c>
    </row>
    <row r="10" spans="1:4" ht="12.75">
      <c r="A10" s="15"/>
      <c r="B10" s="11">
        <v>75101</v>
      </c>
      <c r="C10" s="9" t="s">
        <v>86</v>
      </c>
      <c r="D10" s="38">
        <v>2220</v>
      </c>
    </row>
    <row r="11" spans="1:4" ht="38.25" customHeight="1">
      <c r="A11" s="15"/>
      <c r="B11" s="12"/>
      <c r="C11" s="9" t="s">
        <v>87</v>
      </c>
      <c r="D11" s="38">
        <f>SUM(D10)</f>
        <v>2220</v>
      </c>
    </row>
    <row r="12" spans="1:4" ht="12.75">
      <c r="A12" s="14">
        <v>852</v>
      </c>
      <c r="B12" s="12"/>
      <c r="C12" s="8" t="s">
        <v>28</v>
      </c>
      <c r="D12" s="37">
        <f>SUM(D13,D15,D17)</f>
        <v>638732</v>
      </c>
    </row>
    <row r="13" spans="1:4" ht="25.5">
      <c r="A13" s="15"/>
      <c r="B13" s="11">
        <v>85212</v>
      </c>
      <c r="C13" s="9" t="s">
        <v>88</v>
      </c>
      <c r="D13" s="38">
        <v>623304</v>
      </c>
    </row>
    <row r="14" spans="1:4" ht="39.75" customHeight="1">
      <c r="A14" s="15"/>
      <c r="B14" s="13"/>
      <c r="C14" s="9" t="s">
        <v>89</v>
      </c>
      <c r="D14" s="38">
        <v>623304</v>
      </c>
    </row>
    <row r="15" spans="1:4" ht="36.75" customHeight="1">
      <c r="A15" s="15"/>
      <c r="B15" s="11">
        <v>85213</v>
      </c>
      <c r="C15" s="9" t="s">
        <v>90</v>
      </c>
      <c r="D15" s="38">
        <v>1634</v>
      </c>
    </row>
    <row r="16" spans="1:4" ht="38.25">
      <c r="A16" s="15"/>
      <c r="B16" s="12"/>
      <c r="C16" s="9" t="s">
        <v>91</v>
      </c>
      <c r="D16" s="38">
        <v>1634</v>
      </c>
    </row>
    <row r="17" spans="1:4" ht="12.75" customHeight="1">
      <c r="A17" s="15"/>
      <c r="B17" s="11">
        <v>85214</v>
      </c>
      <c r="C17" s="9" t="s">
        <v>92</v>
      </c>
      <c r="D17" s="38">
        <v>13794</v>
      </c>
    </row>
    <row r="18" spans="1:4" ht="38.25">
      <c r="A18" s="15"/>
      <c r="B18" s="12"/>
      <c r="C18" s="9" t="s">
        <v>91</v>
      </c>
      <c r="D18" s="38">
        <v>13794</v>
      </c>
    </row>
    <row r="19" spans="1:4" ht="12.75">
      <c r="A19" s="14"/>
      <c r="B19" s="11"/>
      <c r="C19" s="8" t="s">
        <v>93</v>
      </c>
      <c r="D19" s="37">
        <f>SUM(D6+D9+D12)</f>
        <v>676944</v>
      </c>
    </row>
    <row r="20" spans="1:4" ht="12.75">
      <c r="A20" s="3"/>
      <c r="D20" s="39"/>
    </row>
    <row r="21" spans="1:4" ht="12.75">
      <c r="A21" s="3"/>
      <c r="D21" s="39"/>
    </row>
    <row r="22" spans="1:4" ht="12.75">
      <c r="A22" s="4"/>
      <c r="D22" s="39"/>
    </row>
    <row r="23" spans="1:4" ht="12.75">
      <c r="A23" s="3"/>
      <c r="D23" s="39"/>
    </row>
    <row r="24" spans="1:4" ht="12.75">
      <c r="A24" s="3"/>
      <c r="D24" s="39"/>
    </row>
    <row r="25" spans="1:4" ht="12.75">
      <c r="A25" s="3"/>
      <c r="D25" s="39"/>
    </row>
    <row r="26" spans="1:4" ht="12.75">
      <c r="A26" s="3"/>
      <c r="D26" s="39"/>
    </row>
    <row r="27" spans="1:4" ht="12.75">
      <c r="A27" s="3"/>
      <c r="D27" s="39"/>
    </row>
    <row r="28" spans="1:4" ht="12.75">
      <c r="A28" s="3"/>
      <c r="D28" s="39"/>
    </row>
    <row r="29" spans="1:4" ht="12.75">
      <c r="A29" s="3"/>
      <c r="D29" s="39"/>
    </row>
    <row r="30" spans="1:4" ht="12.75">
      <c r="A30" s="3"/>
      <c r="D30" s="39"/>
    </row>
    <row r="31" spans="1:4" ht="12.75">
      <c r="A31" s="3"/>
      <c r="D31" s="39"/>
    </row>
    <row r="32" spans="1:4" ht="12.75">
      <c r="A32" s="3"/>
      <c r="D32" s="39"/>
    </row>
    <row r="33" spans="1:4" ht="12.75">
      <c r="A33" s="3"/>
      <c r="D33" s="39"/>
    </row>
    <row r="34" spans="1:4" ht="12.75">
      <c r="A34" s="3"/>
      <c r="D34" s="39"/>
    </row>
    <row r="35" spans="1:4" ht="12.75">
      <c r="A35" s="3"/>
      <c r="D35" s="39"/>
    </row>
    <row r="36" spans="1:4" ht="12.75">
      <c r="A36" s="3"/>
      <c r="D36" s="39"/>
    </row>
    <row r="37" spans="1:4" ht="12.75">
      <c r="A37" s="3"/>
      <c r="D37" s="39"/>
    </row>
    <row r="38" spans="1:4" ht="12.75">
      <c r="A38" s="3"/>
      <c r="D38" s="39"/>
    </row>
    <row r="39" spans="1:4" ht="12.75">
      <c r="A39" s="3"/>
      <c r="D39" s="39"/>
    </row>
    <row r="40" spans="1:4" ht="12.75">
      <c r="A40" s="3"/>
      <c r="D40" s="39"/>
    </row>
    <row r="41" spans="1:4" ht="12.75">
      <c r="A41" s="3"/>
      <c r="D41" s="39"/>
    </row>
    <row r="42" spans="1:4" ht="12.75">
      <c r="A42" s="3"/>
      <c r="D42" s="39"/>
    </row>
    <row r="43" spans="1:4" ht="12.75">
      <c r="A43" s="3"/>
      <c r="D43" s="39"/>
    </row>
    <row r="44" spans="1:4" ht="12.75">
      <c r="A44" s="3"/>
      <c r="D44" s="39"/>
    </row>
    <row r="45" spans="1:4" ht="12.75">
      <c r="A45" s="3"/>
      <c r="D45" s="39"/>
    </row>
    <row r="46" spans="1:4" ht="12.75">
      <c r="A46" s="3"/>
      <c r="D46" s="39"/>
    </row>
    <row r="47" spans="1:4" ht="12.75">
      <c r="A47" s="3"/>
      <c r="D47" s="39"/>
    </row>
    <row r="48" spans="1:4" ht="12.75">
      <c r="A48" s="3"/>
      <c r="D48" s="39"/>
    </row>
    <row r="49" spans="1:4" ht="12.75">
      <c r="A49" s="3"/>
      <c r="D49" s="39"/>
    </row>
    <row r="50" spans="1:4" ht="12.75">
      <c r="A50" s="3"/>
      <c r="D50" s="40"/>
    </row>
    <row r="51" ht="12.75">
      <c r="D51" s="40"/>
    </row>
    <row r="52" ht="12.75">
      <c r="D52" s="40"/>
    </row>
    <row r="53" ht="12.75">
      <c r="D53" s="40"/>
    </row>
    <row r="54" ht="12.75">
      <c r="D54" s="40"/>
    </row>
    <row r="55" ht="12.75">
      <c r="D55" s="40"/>
    </row>
    <row r="56" ht="12.75">
      <c r="D56" s="40"/>
    </row>
    <row r="57" ht="12.75">
      <c r="D57" s="40"/>
    </row>
    <row r="58" ht="12.75">
      <c r="D58" s="40"/>
    </row>
    <row r="59" ht="12.75">
      <c r="D59" s="40"/>
    </row>
    <row r="60" ht="12.75">
      <c r="D60" s="40"/>
    </row>
    <row r="61" ht="12.75">
      <c r="D61" s="40"/>
    </row>
    <row r="62" ht="12.75">
      <c r="D62" s="40"/>
    </row>
    <row r="63" ht="12.75">
      <c r="D63" s="40"/>
    </row>
    <row r="64" ht="12.75">
      <c r="D64" s="40"/>
    </row>
    <row r="65" ht="12.75">
      <c r="D65" s="40"/>
    </row>
    <row r="66" ht="12.75">
      <c r="D66" s="40"/>
    </row>
    <row r="67" ht="12.75">
      <c r="D67" s="40"/>
    </row>
    <row r="68" ht="12.75">
      <c r="D68" s="40"/>
    </row>
    <row r="69" ht="12.75">
      <c r="D69" s="40"/>
    </row>
    <row r="70" ht="12.75">
      <c r="D70" s="40"/>
    </row>
    <row r="71" ht="12.75">
      <c r="D71" s="40"/>
    </row>
    <row r="72" ht="12.75">
      <c r="D72" s="40"/>
    </row>
    <row r="73" ht="12.75">
      <c r="D73" s="40"/>
    </row>
    <row r="74" ht="12.75">
      <c r="D74" s="40"/>
    </row>
    <row r="75" ht="12.75">
      <c r="D75" s="40"/>
    </row>
    <row r="76" ht="12.75">
      <c r="D76" s="40"/>
    </row>
    <row r="77" ht="12.75">
      <c r="D77" s="40"/>
    </row>
    <row r="78" ht="12.75">
      <c r="D78" s="40"/>
    </row>
    <row r="79" ht="12.75">
      <c r="D79" s="40"/>
    </row>
    <row r="80" ht="12.75">
      <c r="D80" s="40"/>
    </row>
    <row r="81" ht="12.75">
      <c r="D81" s="40"/>
    </row>
    <row r="82" ht="12.75">
      <c r="D82" s="40"/>
    </row>
    <row r="83" ht="12.75">
      <c r="D83" s="40"/>
    </row>
    <row r="84" ht="12.75">
      <c r="D84" s="40"/>
    </row>
    <row r="85" ht="12.75">
      <c r="D85" s="40"/>
    </row>
    <row r="86" ht="12.75">
      <c r="D86" s="40"/>
    </row>
    <row r="87" ht="12.75">
      <c r="D87" s="40"/>
    </row>
    <row r="88" ht="12.75">
      <c r="D88" s="40"/>
    </row>
    <row r="89" ht="12.75">
      <c r="D89" s="40"/>
    </row>
    <row r="90" ht="12.75">
      <c r="D90" s="40"/>
    </row>
    <row r="91" ht="12.75">
      <c r="D91" s="40"/>
    </row>
    <row r="92" ht="12.75">
      <c r="D92" s="40"/>
    </row>
    <row r="93" ht="12.75">
      <c r="D93" s="40"/>
    </row>
    <row r="94" ht="12.75">
      <c r="D94" s="40"/>
    </row>
    <row r="95" ht="12.75">
      <c r="D95" s="40"/>
    </row>
    <row r="96" ht="12.75">
      <c r="D96" s="40"/>
    </row>
    <row r="97" ht="12.75">
      <c r="D97" s="40"/>
    </row>
    <row r="98" ht="12.75">
      <c r="D98" s="40"/>
    </row>
    <row r="99" ht="12.75">
      <c r="D99" s="40"/>
    </row>
    <row r="100" ht="12.75">
      <c r="D100" s="40"/>
    </row>
    <row r="101" ht="12.75">
      <c r="D101" s="40"/>
    </row>
    <row r="102" ht="12.75">
      <c r="D102" s="40"/>
    </row>
    <row r="103" ht="12.75">
      <c r="D103" s="40"/>
    </row>
    <row r="104" ht="12.75">
      <c r="D104" s="40"/>
    </row>
    <row r="105" ht="12.75">
      <c r="D105" s="40"/>
    </row>
    <row r="106" ht="12.75">
      <c r="D106" s="40"/>
    </row>
    <row r="107" ht="12.75">
      <c r="D107" s="40"/>
    </row>
    <row r="108" ht="12.75">
      <c r="D108" s="40"/>
    </row>
    <row r="109" ht="12.75">
      <c r="D109" s="40"/>
    </row>
    <row r="110" ht="12.75">
      <c r="D110" s="40"/>
    </row>
    <row r="111" ht="12.75">
      <c r="D111" s="40"/>
    </row>
    <row r="112" ht="12.75">
      <c r="D112" s="40"/>
    </row>
    <row r="113" ht="12.75">
      <c r="D113" s="40"/>
    </row>
    <row r="114" ht="12.75">
      <c r="D114" s="40"/>
    </row>
    <row r="115" ht="12.75">
      <c r="D115" s="40"/>
    </row>
    <row r="116" ht="12.75">
      <c r="D116" s="40"/>
    </row>
    <row r="117" ht="12.75">
      <c r="D117" s="40"/>
    </row>
    <row r="118" ht="12.75">
      <c r="D118" s="40"/>
    </row>
    <row r="119" ht="12.75">
      <c r="D119" s="40"/>
    </row>
    <row r="120" ht="12.75">
      <c r="D120" s="40"/>
    </row>
    <row r="121" ht="12.75">
      <c r="D121" s="40"/>
    </row>
    <row r="122" ht="12.75">
      <c r="D122" s="40"/>
    </row>
    <row r="123" ht="12.75">
      <c r="D123" s="40"/>
    </row>
    <row r="124" ht="12.75">
      <c r="D124" s="40"/>
    </row>
    <row r="125" ht="12.75">
      <c r="D125" s="40"/>
    </row>
    <row r="126" ht="12.75">
      <c r="D126" s="40"/>
    </row>
    <row r="127" ht="12.75">
      <c r="D127" s="40"/>
    </row>
    <row r="128" ht="12.75">
      <c r="D128" s="40"/>
    </row>
    <row r="129" ht="12.75">
      <c r="D129" s="40"/>
    </row>
    <row r="130" ht="12.75">
      <c r="D130" s="40"/>
    </row>
    <row r="131" ht="12.75">
      <c r="D131" s="40"/>
    </row>
    <row r="132" ht="12.75">
      <c r="D132" s="40"/>
    </row>
    <row r="133" ht="12.75">
      <c r="D133" s="40"/>
    </row>
    <row r="134" ht="12.75">
      <c r="D134" s="40"/>
    </row>
    <row r="135" ht="12.75">
      <c r="D135" s="40"/>
    </row>
    <row r="136" ht="12.75">
      <c r="D136" s="40"/>
    </row>
    <row r="137" ht="12.75">
      <c r="D137" s="40"/>
    </row>
    <row r="138" ht="12.75">
      <c r="D138" s="40"/>
    </row>
    <row r="139" ht="12.75">
      <c r="D139" s="40"/>
    </row>
    <row r="140" ht="12.75">
      <c r="D140" s="40"/>
    </row>
    <row r="141" ht="12.75">
      <c r="D141" s="40"/>
    </row>
    <row r="142" ht="12.75">
      <c r="D142" s="40"/>
    </row>
    <row r="143" ht="12.75">
      <c r="D143" s="40"/>
    </row>
    <row r="144" ht="12.75">
      <c r="D144" s="40"/>
    </row>
    <row r="145" ht="12.75">
      <c r="D145" s="40"/>
    </row>
    <row r="146" ht="12.75">
      <c r="D146" s="40"/>
    </row>
    <row r="147" ht="12.75">
      <c r="D147" s="40"/>
    </row>
    <row r="148" ht="12.75">
      <c r="D148" s="40"/>
    </row>
    <row r="149" ht="12.75">
      <c r="D149" s="40"/>
    </row>
    <row r="150" ht="12.75">
      <c r="D150" s="40"/>
    </row>
    <row r="151" ht="12.75">
      <c r="D151" s="40"/>
    </row>
    <row r="152" ht="12.75">
      <c r="D152" s="40"/>
    </row>
    <row r="153" ht="12.75">
      <c r="D153" s="40"/>
    </row>
    <row r="154" ht="12.75">
      <c r="D154" s="40"/>
    </row>
    <row r="155" ht="12.75">
      <c r="D155" s="40"/>
    </row>
    <row r="156" ht="12.75">
      <c r="D156" s="40"/>
    </row>
    <row r="157" ht="12.75">
      <c r="D157" s="40"/>
    </row>
    <row r="158" ht="12.75">
      <c r="D158" s="40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Krupski Mlyn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Stasz_M</cp:lastModifiedBy>
  <cp:lastPrinted>2007-02-20T11:01:59Z</cp:lastPrinted>
  <dcterms:created xsi:type="dcterms:W3CDTF">2004-09-08T07:06:33Z</dcterms:created>
  <dcterms:modified xsi:type="dcterms:W3CDTF">2007-02-27T07:50:33Z</dcterms:modified>
  <cp:category/>
  <cp:version/>
  <cp:contentType/>
  <cp:contentStatus/>
</cp:coreProperties>
</file>